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Iritoiu\04.05.2022\MEDICINĂ FIZICĂ și de REABILITARE în bazele de tratament\"/>
    </mc:Choice>
  </mc:AlternateContent>
  <xr:revisionPtr revIDLastSave="0" documentId="13_ncr:1_{4AB3BF46-987C-48AB-A0E0-F4BD7889C0DB}" xr6:coauthVersionLast="47" xr6:coauthVersionMax="47" xr10:uidLastSave="{00000000-0000-0000-0000-000000000000}"/>
  <bookViews>
    <workbookView xWindow="-120" yWindow="-120" windowWidth="29040" windowHeight="15840" xr2:uid="{26AC88B7-5BDC-47CE-BD05-4AA7A783E9F6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1" l="1"/>
  <c r="I25" i="1" s="1"/>
  <c r="H23" i="1"/>
  <c r="G25" i="1"/>
  <c r="F2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4" i="1"/>
  <c r="H5" i="1"/>
  <c r="H25" i="1" l="1"/>
</calcChain>
</file>

<file path=xl/sharedStrings.xml><?xml version="1.0" encoding="utf-8"?>
<sst xmlns="http://schemas.openxmlformats.org/spreadsheetml/2006/main" count="93" uniqueCount="90">
  <si>
    <t xml:space="preserve">Nr.Crt </t>
  </si>
  <si>
    <t>Denumire furnizor</t>
  </si>
  <si>
    <t xml:space="preserve">SC BN SIND BALNEO TURISM SRL </t>
  </si>
  <si>
    <t>0250 / 770212</t>
  </si>
  <si>
    <t>medical.oltenia@bnsind.ro</t>
  </si>
  <si>
    <t>0250 / 775421</t>
  </si>
  <si>
    <t>tbrcm_olanesti@yahoo.com</t>
  </si>
  <si>
    <t>SC ALFA HOTELS SRL</t>
  </si>
  <si>
    <t>0250 / 775164</t>
  </si>
  <si>
    <t>iulian2cie@yahoo.com</t>
  </si>
  <si>
    <t>SC CSDR SIND TURISM SRL - SUCURSALA CACIULATA</t>
  </si>
  <si>
    <t>0250 / 750780</t>
  </si>
  <si>
    <t>hoteltraian2010@yahoo.com</t>
  </si>
  <si>
    <t>0250 / 775112</t>
  </si>
  <si>
    <t>omicron_cons@yahoo.com</t>
  </si>
  <si>
    <t>SC NEX SRL</t>
  </si>
  <si>
    <t>0250 / 775876</t>
  </si>
  <si>
    <t>office@hotelstogu.ro</t>
  </si>
  <si>
    <t>0350 / 805993</t>
  </si>
  <si>
    <t>office@hotel-orizont.ro</t>
  </si>
  <si>
    <t>SC PEDROMED 2020 SRL</t>
  </si>
  <si>
    <t>0350 / 420515</t>
  </si>
  <si>
    <t>2020pedromed@gmail.com</t>
  </si>
  <si>
    <t xml:space="preserve">SC OAZA DE SANATATE SRL </t>
  </si>
  <si>
    <t>0740 / 354798</t>
  </si>
  <si>
    <t>oaza.desanatate2019@gmail.com</t>
  </si>
  <si>
    <t>0250/775313</t>
  </si>
  <si>
    <t>hotelcentralolanesti@yahoo.com</t>
  </si>
  <si>
    <t>SC CALIMANESTI-CACIULATA SA</t>
  </si>
  <si>
    <t>0250750994 / 0250750991</t>
  </si>
  <si>
    <t>secretariat_caciulata@yahoo.ro</t>
  </si>
  <si>
    <t xml:space="preserve">SC. BAILE GOVORA SA </t>
  </si>
  <si>
    <t>0250770431 / 0250770160</t>
  </si>
  <si>
    <t>office@bailegovora.ro</t>
  </si>
  <si>
    <t>CMI DR. RUG LIDIA-MIHAELA</t>
  </si>
  <si>
    <t>0767 / 414607</t>
  </si>
  <si>
    <t>cmiruglidia@yahoo.com</t>
  </si>
  <si>
    <t>SPITALUL JUDETEAN DE URGENTA VALCEA</t>
  </si>
  <si>
    <t>0350 / 905451</t>
  </si>
  <si>
    <t>spitalul_valcea@yahoo.ro</t>
  </si>
  <si>
    <t>SPITALUL ORASENESC HOREZU</t>
  </si>
  <si>
    <t>0250 / 860620</t>
  </si>
  <si>
    <t>spitalul_horezu@yahoo.com</t>
  </si>
  <si>
    <t>SC BALNEOMEDCENTER SRL</t>
  </si>
  <si>
    <t>0350 / 410000</t>
  </si>
  <si>
    <t>administrativ@balneomedcenter.ro</t>
  </si>
  <si>
    <t>SC RAPITEST CLINICA SRL</t>
  </si>
  <si>
    <t>Rm. Valcea, Str. Calea lui Traian, Nr. 162A</t>
  </si>
  <si>
    <t>0250 / 736363</t>
  </si>
  <si>
    <t>clinica@rapitest.ro</t>
  </si>
  <si>
    <t>SC CENTRUL MEDICAL ADIDANA SRL</t>
  </si>
  <si>
    <t>0745 / 299470</t>
  </si>
  <si>
    <t>centrulmedicaladidana@yahoo.ro</t>
  </si>
  <si>
    <t>SC SANMED SRL</t>
  </si>
  <si>
    <t>0350 / 401830</t>
  </si>
  <si>
    <t>clinica.valcea@affidea.com</t>
  </si>
  <si>
    <t>Telefon contact / programări</t>
  </si>
  <si>
    <t>Adresă email</t>
  </si>
  <si>
    <t>Baile Olanesti, Str. Muncitorilor, Nr. 2, hotel LIVADIA</t>
  </si>
  <si>
    <t>Baile Olanesti, Str. Livadia nr 1, hotel PARÂNG</t>
  </si>
  <si>
    <t>Baile Olanesti, Str. Bailor nr 15, Hotel CENTRAL</t>
  </si>
  <si>
    <t>Baile Govora, Str. Tudor Vladimirescu, Nr. 164,  hotel OLTENIA</t>
  </si>
  <si>
    <t xml:space="preserve"> Calimanesti, Str. Calea lui Traian, Nr. 559,  hotel TRAIAN</t>
  </si>
  <si>
    <t>Baile Olanesti, Str. Libertatii, Nr. 2A, hotel TISA</t>
  </si>
  <si>
    <t>Baile Olanesti, Str. Parangului, Nr. 1,  hotel STOGU</t>
  </si>
  <si>
    <t>Călimănești, Str. Calea lui Traian, Nr. 711, hotel ORIZONT</t>
  </si>
  <si>
    <t>Rm. Valcea, Str. Nicolae Iorga, Nr. 1, bl.A 17/1, parter</t>
  </si>
  <si>
    <t>Rm.Vâlcea, Str. Calea lui Traian, Nr. 171, bl.7, parter</t>
  </si>
  <si>
    <t xml:space="preserve">Baile Govora, Str. T. Vladimirescu, Nr. 168,  Hotel PARC și Hotel BELVEDERE </t>
  </si>
  <si>
    <t>Dragasani, Str. Bagdazar, Nr. 33,</t>
  </si>
  <si>
    <t xml:space="preserve">Rm. Valcea, Str. Calea lui Traia, Nr. 201, </t>
  </si>
  <si>
    <t xml:space="preserve">Horezu, Al.I. Cuza, Nr. 4, </t>
  </si>
  <si>
    <t xml:space="preserve">Rm. Valcea, Str. Ostroveni, Nr. 142, </t>
  </si>
  <si>
    <t>Balcesti, Str. CPT GR. Otetelisu, Nr. 2,</t>
  </si>
  <si>
    <t xml:space="preserve">Rm.Vâlcea, Str. Matei Basarab, Nr. 3, </t>
  </si>
  <si>
    <t>Date contact furnizor</t>
  </si>
  <si>
    <t>Suma totală contractată în 2022</t>
  </si>
  <si>
    <t>Credite de angajament aprobate și contractate pentru anul 2022 conform adresa CNAS nr. 3094/20.04.2022</t>
  </si>
  <si>
    <t>4.950.000 lei</t>
  </si>
  <si>
    <t>Total punctaje furnizori</t>
  </si>
  <si>
    <r>
      <t xml:space="preserve">LISTA FURNIZORILOR pentru domeniul </t>
    </r>
    <r>
      <rPr>
        <b/>
        <sz val="14"/>
        <color rgb="FFFF0000"/>
        <rFont val="Calibri"/>
        <family val="2"/>
        <scheme val="minor"/>
      </rPr>
      <t>MEDICINĂ FIZICĂ ȘI DE REABILITARE ÎN BAZE DE TRATAMENT</t>
    </r>
    <r>
      <rPr>
        <sz val="14"/>
        <color theme="1"/>
        <rFont val="Calibri"/>
        <family val="2"/>
        <scheme val="minor"/>
      </rPr>
      <t xml:space="preserve"> în contract cu CAS Vâlcea începând cu 01.05.2022</t>
    </r>
  </si>
  <si>
    <t>SC SILVA MED CARE SRL (în contract cu CAS Vâlcea până la 01.04.2022)</t>
  </si>
  <si>
    <r>
      <t xml:space="preserve">Punctaj </t>
    </r>
    <r>
      <rPr>
        <b/>
        <sz val="11"/>
        <color theme="5" tint="-0.249977111117893"/>
        <rFont val="Arial"/>
        <family val="2"/>
      </rPr>
      <t>resurse tehnice</t>
    </r>
  </si>
  <si>
    <r>
      <t xml:space="preserve">Punctaj </t>
    </r>
    <r>
      <rPr>
        <b/>
        <sz val="11"/>
        <color rgb="FF00B050"/>
        <rFont val="Arial"/>
        <family val="2"/>
      </rPr>
      <t>resurse umane</t>
    </r>
  </si>
  <si>
    <r>
      <rPr>
        <b/>
        <sz val="11"/>
        <color rgb="FF7030A0"/>
        <rFont val="Arial"/>
        <family val="2"/>
      </rPr>
      <t xml:space="preserve">Total punctaj </t>
    </r>
    <r>
      <rPr>
        <b/>
        <sz val="11"/>
        <rFont val="Arial"/>
        <family val="2"/>
      </rPr>
      <t>furnizor                  (resurse tehnice + resurse umane)</t>
    </r>
  </si>
  <si>
    <t>SC T.B.R.C.M. SA - punct de lucru Olănești</t>
  </si>
  <si>
    <t>SC OMICRON SRL</t>
  </si>
  <si>
    <t>SC ARDAVA SRL</t>
  </si>
  <si>
    <t>SC ALIROMAND SRL</t>
  </si>
  <si>
    <t>Căciulata, Calea lui Traian, Nr. 910-912-914,  Complex Balnear Cozia Caciulata, Hotel Central (Calea lui Traian nr. 593)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</si>
</sst>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5" tint="-0.249977111117893"/>
      <name val="Arial"/>
      <family val="2"/>
    </font>
    <font>
      <b/>
      <sz val="11"/>
      <color rgb="FF00B050"/>
      <name val="Arial"/>
      <family val="2"/>
    </font>
    <font>
      <b/>
      <sz val="11"/>
      <color rgb="FF7030A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/>
  </cellStyleXfs>
  <cellXfs count="2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2" xfId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5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right" vertical="center" wrapText="1"/>
    </xf>
  </cellXfs>
  <cellStyles count="3">
    <cellStyle name="Hyperlink" xfId="1" builtinId="8"/>
    <cellStyle name="Normal" xfId="0" builtinId="0"/>
    <cellStyle name="Normal 2" xfId="2" xr:uid="{5285DFED-8F2A-4B45-A365-E42296934B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udiu_i\Desktop\Foi%20lucru\2022\RECA\RECA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mărire BVC 2022 "/>
      <sheetName val="Simulare sume DEC 2022"/>
      <sheetName val="Simulare sume iunie-nov 2022"/>
      <sheetName val="Simulare sume MAI 2022"/>
      <sheetName val="Punctaje cu MAI 2022"/>
      <sheetName val="Mod pct MARTIE"/>
      <sheetName val="Repart nouă FEBR"/>
      <sheetName val="Repart feb 2022 "/>
      <sheetName val="Repart IAN 2022"/>
      <sheetName val="Punctaje început 2022"/>
      <sheetName val="Sheet3"/>
    </sheetNames>
    <sheetDataSet>
      <sheetData sheetId="0">
        <row r="8">
          <cell r="AJ8">
            <v>287616.06263456505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pitalul_horezu@yahoo.com" TargetMode="External"/><Relationship Id="rId13" Type="http://schemas.openxmlformats.org/officeDocument/2006/relationships/hyperlink" Target="mailto:clinica@rapitest.ro" TargetMode="External"/><Relationship Id="rId18" Type="http://schemas.openxmlformats.org/officeDocument/2006/relationships/hyperlink" Target="mailto:oaza.desanatate2019@gmail.com" TargetMode="External"/><Relationship Id="rId3" Type="http://schemas.openxmlformats.org/officeDocument/2006/relationships/hyperlink" Target="mailto:tbrcm_olanesti@yahoo.com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spitalul_valcea@yahoo.ro" TargetMode="External"/><Relationship Id="rId12" Type="http://schemas.openxmlformats.org/officeDocument/2006/relationships/hyperlink" Target="mailto:office@hotel-orizont.ro" TargetMode="External"/><Relationship Id="rId17" Type="http://schemas.openxmlformats.org/officeDocument/2006/relationships/hyperlink" Target="mailto:2020pedromed@gmail.com" TargetMode="External"/><Relationship Id="rId2" Type="http://schemas.openxmlformats.org/officeDocument/2006/relationships/hyperlink" Target="mailto:medical.oltenia@bnsind.ro" TargetMode="External"/><Relationship Id="rId16" Type="http://schemas.openxmlformats.org/officeDocument/2006/relationships/hyperlink" Target="mailto:clinica.valcea@affidea.com" TargetMode="External"/><Relationship Id="rId20" Type="http://schemas.openxmlformats.org/officeDocument/2006/relationships/hyperlink" Target="mailto:clinica.valcea@affidea.com" TargetMode="External"/><Relationship Id="rId1" Type="http://schemas.openxmlformats.org/officeDocument/2006/relationships/hyperlink" Target="mailto:office@bailegovora.ro" TargetMode="External"/><Relationship Id="rId6" Type="http://schemas.openxmlformats.org/officeDocument/2006/relationships/hyperlink" Target="mailto:secretariat_caciulata@yahoo.ro" TargetMode="External"/><Relationship Id="rId11" Type="http://schemas.openxmlformats.org/officeDocument/2006/relationships/hyperlink" Target="mailto:administrativ@balneomedcenter.ro" TargetMode="External"/><Relationship Id="rId5" Type="http://schemas.openxmlformats.org/officeDocument/2006/relationships/hyperlink" Target="mailto:hoteltraian2010@yahoo.com" TargetMode="External"/><Relationship Id="rId15" Type="http://schemas.openxmlformats.org/officeDocument/2006/relationships/hyperlink" Target="mailto:cmiruglidia@yahoo.com" TargetMode="External"/><Relationship Id="rId10" Type="http://schemas.openxmlformats.org/officeDocument/2006/relationships/hyperlink" Target="mailto:office@hotelstogu.ro" TargetMode="External"/><Relationship Id="rId19" Type="http://schemas.openxmlformats.org/officeDocument/2006/relationships/hyperlink" Target="mailto:hotelcentralolanesti@yahoo.com" TargetMode="External"/><Relationship Id="rId4" Type="http://schemas.openxmlformats.org/officeDocument/2006/relationships/hyperlink" Target="mailto:iulian2cie@yahoo.com" TargetMode="External"/><Relationship Id="rId9" Type="http://schemas.openxmlformats.org/officeDocument/2006/relationships/hyperlink" Target="mailto:omicron_cons@yahoo.com" TargetMode="External"/><Relationship Id="rId14" Type="http://schemas.openxmlformats.org/officeDocument/2006/relationships/hyperlink" Target="mailto:centrulmedicaladidana@yahoo.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39AAB-89B5-44C2-BEFB-DFAE0754015C}">
  <dimension ref="A1:T25"/>
  <sheetViews>
    <sheetView tabSelected="1" topLeftCell="A7" workbookViewId="0">
      <selection activeCell="C15" sqref="C15"/>
    </sheetView>
  </sheetViews>
  <sheetFormatPr defaultColWidth="37" defaultRowHeight="30" customHeight="1" x14ac:dyDescent="0.25"/>
  <cols>
    <col min="1" max="1" width="8.140625" style="2" customWidth="1"/>
    <col min="2" max="2" width="48.42578125" style="2" customWidth="1"/>
    <col min="3" max="3" width="61.7109375" style="2" customWidth="1"/>
    <col min="4" max="5" width="37" style="2" customWidth="1"/>
    <col min="6" max="6" width="18" style="2" customWidth="1"/>
    <col min="7" max="7" width="18.140625" style="2" customWidth="1"/>
    <col min="8" max="8" width="40" style="2" customWidth="1"/>
    <col min="9" max="9" width="24.28515625" style="2" customWidth="1"/>
    <col min="10" max="16384" width="37" style="2"/>
  </cols>
  <sheetData>
    <row r="1" spans="1:20" ht="18.75" customHeight="1" x14ac:dyDescent="0.3">
      <c r="A1" s="26" t="s">
        <v>80</v>
      </c>
      <c r="B1" s="26"/>
      <c r="C1" s="26"/>
      <c r="D1" s="26"/>
      <c r="E1" s="26"/>
      <c r="F1" s="26"/>
      <c r="G1" s="26"/>
      <c r="H1" s="26"/>
      <c r="I1" s="26"/>
    </row>
    <row r="2" spans="1:20" ht="17.25" customHeight="1" x14ac:dyDescent="0.25"/>
    <row r="3" spans="1:20" ht="30" customHeight="1" x14ac:dyDescent="0.25">
      <c r="A3" s="27" t="s">
        <v>77</v>
      </c>
      <c r="B3" s="27"/>
      <c r="C3" s="27"/>
      <c r="D3" s="23" t="s">
        <v>78</v>
      </c>
      <c r="E3" s="22"/>
      <c r="F3" s="22"/>
      <c r="G3" s="22"/>
      <c r="H3" s="25"/>
    </row>
    <row r="4" spans="1:20" s="15" customFormat="1" ht="30" customHeight="1" x14ac:dyDescent="0.25">
      <c r="A4" s="13" t="s">
        <v>0</v>
      </c>
      <c r="B4" s="13" t="s">
        <v>1</v>
      </c>
      <c r="C4" s="13" t="s">
        <v>75</v>
      </c>
      <c r="D4" s="13" t="s">
        <v>56</v>
      </c>
      <c r="E4" s="14" t="s">
        <v>57</v>
      </c>
      <c r="F4" s="18" t="s">
        <v>82</v>
      </c>
      <c r="G4" s="18" t="s">
        <v>83</v>
      </c>
      <c r="H4" s="18" t="s">
        <v>84</v>
      </c>
      <c r="I4" s="18" t="s">
        <v>76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0" customHeight="1" x14ac:dyDescent="0.25">
      <c r="A5" s="3">
        <v>1</v>
      </c>
      <c r="B5" s="4" t="s">
        <v>2</v>
      </c>
      <c r="C5" s="3" t="s">
        <v>61</v>
      </c>
      <c r="D5" s="5" t="s">
        <v>3</v>
      </c>
      <c r="E5" s="6" t="s">
        <v>4</v>
      </c>
      <c r="F5" s="19">
        <v>390</v>
      </c>
      <c r="G5" s="19">
        <v>194.07</v>
      </c>
      <c r="H5" s="19">
        <f>F5+G5</f>
        <v>584.06999999999994</v>
      </c>
      <c r="I5" s="19">
        <v>249872.55</v>
      </c>
    </row>
    <row r="6" spans="1:20" ht="30" customHeight="1" x14ac:dyDescent="0.25">
      <c r="A6" s="3">
        <v>2</v>
      </c>
      <c r="B6" s="3" t="s">
        <v>85</v>
      </c>
      <c r="C6" s="3" t="s">
        <v>58</v>
      </c>
      <c r="D6" s="3" t="s">
        <v>5</v>
      </c>
      <c r="E6" s="6" t="s">
        <v>6</v>
      </c>
      <c r="F6" s="19">
        <v>281</v>
      </c>
      <c r="G6" s="19">
        <v>222.29</v>
      </c>
      <c r="H6" s="19">
        <f t="shared" ref="H6:H24" si="0">F6+G6</f>
        <v>503.28999999999996</v>
      </c>
      <c r="I6" s="19">
        <f>'[1]Urmărire BVC 2022 '!AJ8</f>
        <v>287616.06263456505</v>
      </c>
    </row>
    <row r="7" spans="1:20" ht="30" customHeight="1" x14ac:dyDescent="0.25">
      <c r="A7" s="3">
        <v>3</v>
      </c>
      <c r="B7" s="3" t="s">
        <v>7</v>
      </c>
      <c r="C7" s="3" t="s">
        <v>59</v>
      </c>
      <c r="D7" s="8" t="s">
        <v>8</v>
      </c>
      <c r="E7" s="6" t="s">
        <v>9</v>
      </c>
      <c r="F7" s="19">
        <v>377</v>
      </c>
      <c r="G7" s="19">
        <v>167.29</v>
      </c>
      <c r="H7" s="19">
        <f t="shared" si="0"/>
        <v>544.29</v>
      </c>
      <c r="I7" s="19">
        <v>197476.47</v>
      </c>
    </row>
    <row r="8" spans="1:20" ht="30" customHeight="1" x14ac:dyDescent="0.25">
      <c r="A8" s="3">
        <v>4</v>
      </c>
      <c r="B8" s="3" t="s">
        <v>10</v>
      </c>
      <c r="C8" s="3" t="s">
        <v>62</v>
      </c>
      <c r="D8" s="8" t="s">
        <v>11</v>
      </c>
      <c r="E8" s="6" t="s">
        <v>12</v>
      </c>
      <c r="F8" s="19">
        <v>572.44000000000005</v>
      </c>
      <c r="G8" s="19">
        <v>187.29</v>
      </c>
      <c r="H8" s="19">
        <f t="shared" si="0"/>
        <v>759.73</v>
      </c>
      <c r="I8" s="19">
        <v>328106.39</v>
      </c>
    </row>
    <row r="9" spans="1:20" ht="30" customHeight="1" x14ac:dyDescent="0.25">
      <c r="A9" s="3">
        <v>5</v>
      </c>
      <c r="B9" s="3" t="s">
        <v>86</v>
      </c>
      <c r="C9" s="3" t="s">
        <v>63</v>
      </c>
      <c r="D9" s="3" t="s">
        <v>13</v>
      </c>
      <c r="E9" s="6" t="s">
        <v>14</v>
      </c>
      <c r="F9" s="19">
        <v>480.92</v>
      </c>
      <c r="G9" s="19">
        <v>167.29</v>
      </c>
      <c r="H9" s="19">
        <f t="shared" si="0"/>
        <v>648.21</v>
      </c>
      <c r="I9" s="19">
        <v>235198.85</v>
      </c>
    </row>
    <row r="10" spans="1:20" s="9" customFormat="1" ht="30" customHeight="1" x14ac:dyDescent="0.25">
      <c r="A10" s="4">
        <v>6</v>
      </c>
      <c r="B10" s="4" t="s">
        <v>15</v>
      </c>
      <c r="C10" s="4" t="s">
        <v>64</v>
      </c>
      <c r="D10" s="4" t="s">
        <v>16</v>
      </c>
      <c r="E10" s="7" t="s">
        <v>17</v>
      </c>
      <c r="F10" s="20">
        <v>98.25</v>
      </c>
      <c r="G10" s="20">
        <v>62.29</v>
      </c>
      <c r="H10" s="19">
        <f t="shared" si="0"/>
        <v>160.54</v>
      </c>
      <c r="I10" s="20">
        <v>75050.179999999993</v>
      </c>
    </row>
    <row r="11" spans="1:20" ht="30" customHeight="1" x14ac:dyDescent="0.25">
      <c r="A11" s="3">
        <v>7</v>
      </c>
      <c r="B11" s="3" t="s">
        <v>87</v>
      </c>
      <c r="C11" s="3" t="s">
        <v>65</v>
      </c>
      <c r="D11" s="3" t="s">
        <v>18</v>
      </c>
      <c r="E11" s="6" t="s">
        <v>19</v>
      </c>
      <c r="F11" s="19">
        <v>293</v>
      </c>
      <c r="G11" s="19">
        <v>117.29</v>
      </c>
      <c r="H11" s="19">
        <f t="shared" si="0"/>
        <v>410.29</v>
      </c>
      <c r="I11" s="19">
        <v>181282.8</v>
      </c>
    </row>
    <row r="12" spans="1:20" ht="30" customHeight="1" x14ac:dyDescent="0.25">
      <c r="A12" s="10">
        <v>8</v>
      </c>
      <c r="B12" s="10" t="s">
        <v>20</v>
      </c>
      <c r="C12" s="10" t="s">
        <v>66</v>
      </c>
      <c r="D12" s="10" t="s">
        <v>21</v>
      </c>
      <c r="E12" s="11" t="s">
        <v>22</v>
      </c>
      <c r="F12" s="19">
        <v>450</v>
      </c>
      <c r="G12" s="19">
        <v>135.85</v>
      </c>
      <c r="H12" s="19">
        <f t="shared" si="0"/>
        <v>585.85</v>
      </c>
      <c r="I12" s="19">
        <v>233095.93</v>
      </c>
    </row>
    <row r="13" spans="1:20" s="1" customFormat="1" ht="30" customHeight="1" x14ac:dyDescent="0.25">
      <c r="A13" s="3">
        <v>9</v>
      </c>
      <c r="B13" s="3" t="s">
        <v>23</v>
      </c>
      <c r="C13" s="3" t="s">
        <v>67</v>
      </c>
      <c r="D13" s="3" t="s">
        <v>24</v>
      </c>
      <c r="E13" s="16" t="s">
        <v>25</v>
      </c>
      <c r="F13" s="19">
        <v>135</v>
      </c>
      <c r="G13" s="19">
        <v>100</v>
      </c>
      <c r="H13" s="19">
        <f t="shared" si="0"/>
        <v>235</v>
      </c>
      <c r="I13" s="19">
        <v>120347.19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30" customHeight="1" x14ac:dyDescent="0.25">
      <c r="A14" s="3">
        <v>10</v>
      </c>
      <c r="B14" s="3" t="s">
        <v>88</v>
      </c>
      <c r="C14" s="3" t="s">
        <v>60</v>
      </c>
      <c r="D14" s="12" t="s">
        <v>26</v>
      </c>
      <c r="E14" s="17" t="s">
        <v>27</v>
      </c>
      <c r="F14" s="19">
        <v>80.64</v>
      </c>
      <c r="G14" s="19">
        <v>57.29</v>
      </c>
      <c r="H14" s="19">
        <f t="shared" si="0"/>
        <v>137.93</v>
      </c>
      <c r="I14" s="19">
        <v>63189.9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30" customHeight="1" x14ac:dyDescent="0.25">
      <c r="A15" s="3">
        <v>11</v>
      </c>
      <c r="B15" s="3" t="s">
        <v>28</v>
      </c>
      <c r="C15" s="3" t="s">
        <v>89</v>
      </c>
      <c r="D15" s="3" t="s">
        <v>29</v>
      </c>
      <c r="E15" s="6" t="s">
        <v>30</v>
      </c>
      <c r="F15" s="19">
        <v>2349</v>
      </c>
      <c r="G15" s="19">
        <v>824.58</v>
      </c>
      <c r="H15" s="19">
        <f t="shared" si="0"/>
        <v>3173.58</v>
      </c>
      <c r="I15" s="19">
        <v>1433288.62</v>
      </c>
    </row>
    <row r="16" spans="1:20" ht="30" customHeight="1" x14ac:dyDescent="0.25">
      <c r="A16" s="3">
        <v>12</v>
      </c>
      <c r="B16" s="3" t="s">
        <v>31</v>
      </c>
      <c r="C16" s="4" t="s">
        <v>68</v>
      </c>
      <c r="D16" s="3" t="s">
        <v>32</v>
      </c>
      <c r="E16" s="6" t="s">
        <v>33</v>
      </c>
      <c r="F16" s="19">
        <v>491</v>
      </c>
      <c r="G16" s="19">
        <v>259.58</v>
      </c>
      <c r="H16" s="19">
        <f t="shared" si="0"/>
        <v>750.57999999999993</v>
      </c>
      <c r="I16" s="19">
        <v>374912.2</v>
      </c>
    </row>
    <row r="17" spans="1:9" ht="30" customHeight="1" x14ac:dyDescent="0.25">
      <c r="A17" s="3">
        <v>13</v>
      </c>
      <c r="B17" s="3" t="s">
        <v>34</v>
      </c>
      <c r="C17" s="8" t="s">
        <v>69</v>
      </c>
      <c r="D17" s="3" t="s">
        <v>35</v>
      </c>
      <c r="E17" s="6" t="s">
        <v>36</v>
      </c>
      <c r="F17" s="19">
        <v>90</v>
      </c>
      <c r="G17" s="19">
        <v>52.29</v>
      </c>
      <c r="H17" s="19">
        <f t="shared" si="0"/>
        <v>142.29</v>
      </c>
      <c r="I17" s="19">
        <v>69534.5</v>
      </c>
    </row>
    <row r="18" spans="1:9" ht="30" customHeight="1" x14ac:dyDescent="0.25">
      <c r="A18" s="3">
        <v>14</v>
      </c>
      <c r="B18" s="4" t="s">
        <v>37</v>
      </c>
      <c r="C18" s="3" t="s">
        <v>70</v>
      </c>
      <c r="D18" s="3" t="s">
        <v>38</v>
      </c>
      <c r="E18" s="6" t="s">
        <v>39</v>
      </c>
      <c r="F18" s="19">
        <v>218</v>
      </c>
      <c r="G18" s="19">
        <v>175</v>
      </c>
      <c r="H18" s="19">
        <f t="shared" si="0"/>
        <v>393</v>
      </c>
      <c r="I18" s="19">
        <v>221205.13</v>
      </c>
    </row>
    <row r="19" spans="1:9" ht="30" customHeight="1" x14ac:dyDescent="0.25">
      <c r="A19" s="3">
        <v>15</v>
      </c>
      <c r="B19" s="4" t="s">
        <v>40</v>
      </c>
      <c r="C19" s="3" t="s">
        <v>71</v>
      </c>
      <c r="D19" s="3" t="s">
        <v>41</v>
      </c>
      <c r="E19" s="6" t="s">
        <v>42</v>
      </c>
      <c r="F19" s="19">
        <v>125.6</v>
      </c>
      <c r="G19" s="19">
        <v>57.29</v>
      </c>
      <c r="H19" s="19">
        <f t="shared" si="0"/>
        <v>182.89</v>
      </c>
      <c r="I19" s="19">
        <v>84704.16</v>
      </c>
    </row>
    <row r="20" spans="1:9" s="9" customFormat="1" ht="30" customHeight="1" x14ac:dyDescent="0.25">
      <c r="A20" s="4">
        <v>16</v>
      </c>
      <c r="B20" s="4" t="s">
        <v>43</v>
      </c>
      <c r="C20" s="4" t="s">
        <v>72</v>
      </c>
      <c r="D20" s="4" t="s">
        <v>44</v>
      </c>
      <c r="E20" s="7" t="s">
        <v>45</v>
      </c>
      <c r="F20" s="20">
        <v>821</v>
      </c>
      <c r="G20" s="20">
        <v>302.29000000000002</v>
      </c>
      <c r="H20" s="19">
        <f t="shared" si="0"/>
        <v>1123.29</v>
      </c>
      <c r="I20" s="20">
        <v>508884.81</v>
      </c>
    </row>
    <row r="21" spans="1:9" ht="30" customHeight="1" x14ac:dyDescent="0.25">
      <c r="A21" s="3">
        <v>17</v>
      </c>
      <c r="B21" s="4" t="s">
        <v>46</v>
      </c>
      <c r="C21" s="3" t="s">
        <v>47</v>
      </c>
      <c r="D21" s="3" t="s">
        <v>48</v>
      </c>
      <c r="E21" s="6" t="s">
        <v>49</v>
      </c>
      <c r="F21" s="19">
        <v>225</v>
      </c>
      <c r="G21" s="19">
        <v>111.43</v>
      </c>
      <c r="H21" s="19">
        <f t="shared" si="0"/>
        <v>336.43</v>
      </c>
      <c r="I21" s="19">
        <v>155872.41</v>
      </c>
    </row>
    <row r="22" spans="1:9" ht="30" customHeight="1" x14ac:dyDescent="0.25">
      <c r="A22" s="3">
        <v>18</v>
      </c>
      <c r="B22" s="4" t="s">
        <v>50</v>
      </c>
      <c r="C22" s="3" t="s">
        <v>73</v>
      </c>
      <c r="D22" s="3" t="s">
        <v>51</v>
      </c>
      <c r="E22" s="6" t="s">
        <v>52</v>
      </c>
      <c r="F22" s="19">
        <v>70</v>
      </c>
      <c r="G22" s="19">
        <v>52</v>
      </c>
      <c r="H22" s="19">
        <f t="shared" si="0"/>
        <v>122</v>
      </c>
      <c r="I22" s="19">
        <v>78467.58</v>
      </c>
    </row>
    <row r="23" spans="1:9" ht="30" customHeight="1" x14ac:dyDescent="0.25">
      <c r="A23" s="3">
        <v>19</v>
      </c>
      <c r="B23" s="4" t="s">
        <v>53</v>
      </c>
      <c r="C23" s="3" t="s">
        <v>74</v>
      </c>
      <c r="D23" s="3" t="s">
        <v>54</v>
      </c>
      <c r="E23" s="6" t="s">
        <v>55</v>
      </c>
      <c r="F23" s="19">
        <v>33.5</v>
      </c>
      <c r="G23" s="19">
        <v>32.29</v>
      </c>
      <c r="H23" s="19">
        <f t="shared" ref="H23" si="1">F23+G23</f>
        <v>65.789999999999992</v>
      </c>
      <c r="I23" s="19">
        <v>37386.300000000003</v>
      </c>
    </row>
    <row r="24" spans="1:9" ht="30" customHeight="1" x14ac:dyDescent="0.25">
      <c r="A24" s="3">
        <v>20</v>
      </c>
      <c r="B24" s="4" t="s">
        <v>81</v>
      </c>
      <c r="C24" s="3" t="s">
        <v>74</v>
      </c>
      <c r="D24" s="3" t="s">
        <v>54</v>
      </c>
      <c r="E24" s="6" t="s">
        <v>55</v>
      </c>
      <c r="F24" s="19">
        <v>0</v>
      </c>
      <c r="G24" s="19">
        <v>0</v>
      </c>
      <c r="H24" s="19">
        <f t="shared" si="0"/>
        <v>0</v>
      </c>
      <c r="I24" s="19">
        <v>14508</v>
      </c>
    </row>
    <row r="25" spans="1:9" ht="30" customHeight="1" x14ac:dyDescent="0.25">
      <c r="B25" s="21"/>
      <c r="C25" s="15"/>
      <c r="D25" s="15"/>
      <c r="E25" s="21" t="s">
        <v>79</v>
      </c>
      <c r="F25" s="19">
        <f>SUM(F5:F24)</f>
        <v>7581.35</v>
      </c>
      <c r="G25" s="19">
        <f t="shared" ref="G25:I25" si="2">SUM(G5:G24)</f>
        <v>3277.6999999999994</v>
      </c>
      <c r="H25" s="19">
        <f t="shared" si="2"/>
        <v>10859.050000000003</v>
      </c>
      <c r="I25" s="24">
        <f t="shared" si="2"/>
        <v>4950000.0326345647</v>
      </c>
    </row>
  </sheetData>
  <mergeCells count="2">
    <mergeCell ref="A1:I1"/>
    <mergeCell ref="A3:C3"/>
  </mergeCells>
  <hyperlinks>
    <hyperlink ref="E16" r:id="rId1" xr:uid="{E6A857E0-4DDC-4A35-908D-3AAB78FCF25C}"/>
    <hyperlink ref="E5" r:id="rId2" xr:uid="{629BCA95-AF80-4A16-9770-16625B64CC51}"/>
    <hyperlink ref="E6" r:id="rId3" xr:uid="{6D7E02F3-EC23-40E1-9894-F8AA8385FD59}"/>
    <hyperlink ref="E7" r:id="rId4" xr:uid="{72576B63-F5E6-4C95-B6DA-B19181B82D04}"/>
    <hyperlink ref="E8" r:id="rId5" xr:uid="{FA3E3B12-AD22-4717-8C5F-F55A09763550}"/>
    <hyperlink ref="E15" r:id="rId6" xr:uid="{E0A00BD5-F642-40CC-BDBB-A8F417C8FA7F}"/>
    <hyperlink ref="E18" r:id="rId7" xr:uid="{E5FDEC2B-4A9D-44D9-A50D-63F36F176019}"/>
    <hyperlink ref="E19" r:id="rId8" xr:uid="{040BFC52-FBA5-4ED9-B0F8-5A99BFC2A43C}"/>
    <hyperlink ref="E9" r:id="rId9" xr:uid="{F75CF21C-988D-4728-B73E-D285C91222C5}"/>
    <hyperlink ref="E10" r:id="rId10" xr:uid="{18E86259-F756-47E0-AFDD-E21980C936EF}"/>
    <hyperlink ref="E20" r:id="rId11" xr:uid="{1E9B72F4-0BDA-43B9-A2BE-548238689360}"/>
    <hyperlink ref="E11" r:id="rId12" xr:uid="{E0F3AC93-72E3-4677-BE16-FF976E8AE8D4}"/>
    <hyperlink ref="E21" r:id="rId13" xr:uid="{DE990EF9-4782-4115-84E2-EB1C2DF99A52}"/>
    <hyperlink ref="E22" r:id="rId14" xr:uid="{0DF1C2BC-EB75-4397-B08D-F0BF3EA5B3BA}"/>
    <hyperlink ref="E17" r:id="rId15" xr:uid="{1336F71F-EF70-4DCA-8A3B-200AEEC51F1A}"/>
    <hyperlink ref="E24" r:id="rId16" xr:uid="{BD905F7A-7B85-4318-AE4D-E31C69F77C4F}"/>
    <hyperlink ref="E12" r:id="rId17" xr:uid="{C2BA5EB0-FEB9-44E3-A45C-5B2E56601D51}"/>
    <hyperlink ref="E13" r:id="rId18" xr:uid="{72BF1C4F-3825-4E1A-8E82-7C960BD4E135}"/>
    <hyperlink ref="E14" r:id="rId19" xr:uid="{DDB63E90-C33E-46B0-8E75-3C9BE2E0407C}"/>
    <hyperlink ref="E23" r:id="rId20" xr:uid="{CDE27381-CE2C-401D-980B-3E93AF17EFAE}"/>
  </hyperlinks>
  <pageMargins left="0.7" right="0.7" top="0.75" bottom="0.75" header="0.3" footer="0.3"/>
  <pageSetup orientation="portrait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claudiu_i</dc:creator>
  <cp:lastModifiedBy>Adrian Gaitanaru</cp:lastModifiedBy>
  <dcterms:created xsi:type="dcterms:W3CDTF">2022-04-19T08:34:41Z</dcterms:created>
  <dcterms:modified xsi:type="dcterms:W3CDTF">2022-05-05T12:37:36Z</dcterms:modified>
</cp:coreProperties>
</file>